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tabRatio="915"/>
  </bookViews>
  <sheets>
    <sheet name="Reservoir Operation Problem" sheetId="6" r:id="rId1"/>
  </sheets>
  <calcPr calcId="145621"/>
</workbook>
</file>

<file path=xl/calcChain.xml><?xml version="1.0" encoding="utf-8"?>
<calcChain xmlns="http://schemas.openxmlformats.org/spreadsheetml/2006/main">
  <c r="BU7" i="6" l="1"/>
  <c r="BT7" i="6"/>
  <c r="BS7" i="6"/>
  <c r="BR8" i="6"/>
  <c r="BR9" i="6"/>
  <c r="BR7" i="6"/>
  <c r="BQ8" i="6"/>
  <c r="BQ9" i="6"/>
  <c r="BQ7" i="6"/>
  <c r="BP8" i="6"/>
  <c r="BP9" i="6"/>
  <c r="BP7" i="6"/>
  <c r="BO8" i="6"/>
  <c r="BO9" i="6"/>
  <c r="BO7" i="6"/>
  <c r="BM7" i="6"/>
  <c r="BM3" i="6"/>
  <c r="BF11" i="6"/>
  <c r="BF10" i="6"/>
  <c r="BF9" i="6"/>
  <c r="BF8" i="6"/>
  <c r="BF7" i="6"/>
  <c r="AY21" i="6"/>
  <c r="AY16" i="6"/>
  <c r="AY12" i="6"/>
  <c r="AY9" i="6"/>
  <c r="AY7" i="6"/>
  <c r="AX25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7" i="6"/>
  <c r="AU22" i="6"/>
  <c r="AU23" i="6"/>
  <c r="AU24" i="6"/>
  <c r="AU25" i="6"/>
  <c r="AU21" i="6"/>
  <c r="AU17" i="6"/>
  <c r="AU18" i="6"/>
  <c r="AU19" i="6"/>
  <c r="AU20" i="6"/>
  <c r="AU16" i="6"/>
  <c r="AU13" i="6"/>
  <c r="AU14" i="6"/>
  <c r="AU15" i="6"/>
  <c r="AU12" i="6"/>
  <c r="AU10" i="6"/>
  <c r="AU11" i="6"/>
  <c r="AU9" i="6"/>
  <c r="AU8" i="6"/>
  <c r="AU7" i="6"/>
  <c r="AS21" i="6"/>
  <c r="AS16" i="6"/>
  <c r="AS12" i="6"/>
  <c r="AS9" i="6"/>
  <c r="AS7" i="6"/>
  <c r="AS3" i="6"/>
  <c r="AL11" i="6"/>
  <c r="AL10" i="6"/>
  <c r="AL9" i="6"/>
  <c r="AL8" i="6"/>
  <c r="AL7" i="6"/>
  <c r="AE27" i="6"/>
  <c r="AE22" i="6"/>
  <c r="AE17" i="6"/>
  <c r="AE12" i="6"/>
  <c r="AE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8" i="6"/>
  <c r="AC15" i="6"/>
  <c r="AC9" i="6"/>
  <c r="AC10" i="6"/>
  <c r="AC11" i="6"/>
  <c r="AC12" i="6"/>
  <c r="AC13" i="6"/>
  <c r="AC14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8" i="6"/>
  <c r="AA28" i="6"/>
  <c r="AA29" i="6"/>
  <c r="AA30" i="6"/>
  <c r="AA31" i="6"/>
  <c r="AA27" i="6"/>
  <c r="AA23" i="6"/>
  <c r="AA24" i="6"/>
  <c r="AA25" i="6"/>
  <c r="AA26" i="6"/>
  <c r="AA22" i="6"/>
  <c r="AA18" i="6"/>
  <c r="AA19" i="6"/>
  <c r="AA20" i="6"/>
  <c r="AA21" i="6"/>
  <c r="AA17" i="6"/>
  <c r="AA13" i="6"/>
  <c r="AA14" i="6"/>
  <c r="AA15" i="6"/>
  <c r="AA16" i="6"/>
  <c r="AA12" i="6"/>
  <c r="AA9" i="6"/>
  <c r="AA10" i="6"/>
  <c r="AA11" i="6"/>
  <c r="AA8" i="6"/>
  <c r="Y27" i="6"/>
  <c r="Y22" i="6"/>
  <c r="Y17" i="6"/>
  <c r="Y12" i="6"/>
  <c r="Y8" i="6"/>
  <c r="Y3" i="6"/>
  <c r="R12" i="6"/>
  <c r="R11" i="6"/>
  <c r="R10" i="6"/>
  <c r="R9" i="6"/>
  <c r="R8" i="6"/>
  <c r="L25" i="6"/>
  <c r="L20" i="6"/>
  <c r="L15" i="6"/>
  <c r="L11" i="6"/>
  <c r="L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8" i="6"/>
  <c r="J26" i="6"/>
  <c r="J27" i="6"/>
  <c r="J28" i="6"/>
  <c r="J29" i="6"/>
  <c r="J25" i="6"/>
  <c r="J21" i="6"/>
  <c r="J22" i="6"/>
  <c r="J23" i="6"/>
  <c r="J24" i="6"/>
  <c r="J20" i="6"/>
  <c r="J16" i="6"/>
  <c r="J17" i="6"/>
  <c r="J18" i="6"/>
  <c r="J19" i="6"/>
  <c r="J15" i="6"/>
  <c r="J12" i="6"/>
  <c r="J13" i="6"/>
  <c r="J14" i="6"/>
  <c r="J11" i="6"/>
  <c r="J9" i="6"/>
  <c r="J10" i="6"/>
  <c r="J8" i="6"/>
  <c r="H25" i="6"/>
  <c r="H20" i="6"/>
  <c r="H15" i="6"/>
  <c r="H11" i="6"/>
  <c r="H8" i="6"/>
  <c r="H3" i="6"/>
  <c r="B20" i="6"/>
  <c r="B21" i="6" s="1"/>
  <c r="B22" i="6" s="1"/>
  <c r="B23" i="6" s="1"/>
  <c r="B24" i="6" s="1"/>
  <c r="B25" i="6" s="1"/>
  <c r="B26" i="6" s="1"/>
</calcChain>
</file>

<file path=xl/sharedStrings.xml><?xml version="1.0" encoding="utf-8"?>
<sst xmlns="http://schemas.openxmlformats.org/spreadsheetml/2006/main" count="101" uniqueCount="48">
  <si>
    <t>S4</t>
  </si>
  <si>
    <t>R4</t>
  </si>
  <si>
    <t>S4+Q4</t>
  </si>
  <si>
    <t>Q</t>
  </si>
  <si>
    <t>t</t>
  </si>
  <si>
    <t>max S</t>
  </si>
  <si>
    <t>R</t>
  </si>
  <si>
    <t>B</t>
  </si>
  <si>
    <t>B4(R4)</t>
  </si>
  <si>
    <t>R4*</t>
  </si>
  <si>
    <t>S3</t>
  </si>
  <si>
    <t>S3+Q3</t>
  </si>
  <si>
    <t>R3</t>
  </si>
  <si>
    <t>B3(R3)</t>
  </si>
  <si>
    <t>R3*</t>
  </si>
  <si>
    <t>R2</t>
  </si>
  <si>
    <t>S2</t>
  </si>
  <si>
    <t>S2+Q2</t>
  </si>
  <si>
    <t>B2(R2)</t>
  </si>
  <si>
    <t>R2*</t>
  </si>
  <si>
    <t>S1</t>
  </si>
  <si>
    <t>S1+Q1</t>
  </si>
  <si>
    <t>R1</t>
  </si>
  <si>
    <t>B1(R1)</t>
  </si>
  <si>
    <t>R1*</t>
  </si>
  <si>
    <t>S5</t>
  </si>
  <si>
    <t>n</t>
  </si>
  <si>
    <t>S5=S4+Q4-R4</t>
  </si>
  <si>
    <t>all possible Rt</t>
  </si>
  <si>
    <t>all possible St</t>
  </si>
  <si>
    <t>f4(1)(S4)</t>
  </si>
  <si>
    <t>n=1, t=4</t>
  </si>
  <si>
    <t>initial S</t>
  </si>
  <si>
    <t>S4=S3+Q3-R3</t>
  </si>
  <si>
    <t>f5(0)(S5)=0</t>
  </si>
  <si>
    <t>B3(R3)+f4(1)(R4)</t>
  </si>
  <si>
    <t>f3(2)(S3)</t>
  </si>
  <si>
    <t>n=2, t=3</t>
  </si>
  <si>
    <t>optimum DV</t>
  </si>
  <si>
    <t>S3=S2+Q2-R2</t>
  </si>
  <si>
    <t>B2(R2)+f3(2)(S3)</t>
  </si>
  <si>
    <t>f2(3)(S2)</t>
  </si>
  <si>
    <t>S2=S1+Q1-R1</t>
  </si>
  <si>
    <t>B1(R1)+f2(3)(S2)</t>
  </si>
  <si>
    <t>f1(4)(S1)</t>
  </si>
  <si>
    <t>optimal DV</t>
  </si>
  <si>
    <t>initial St</t>
  </si>
  <si>
    <t>Trace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</si>
</sst>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180975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0097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0</xdr:row>
          <xdr:rowOff>19050</xdr:rowOff>
        </xdr:from>
        <xdr:to>
          <xdr:col>22</xdr:col>
          <xdr:colOff>276225</xdr:colOff>
          <xdr:row>2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0</xdr:row>
          <xdr:rowOff>19050</xdr:rowOff>
        </xdr:from>
        <xdr:to>
          <xdr:col>14</xdr:col>
          <xdr:colOff>190500</xdr:colOff>
          <xdr:row>2</xdr:row>
          <xdr:rowOff>142875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161925</xdr:colOff>
          <xdr:row>0</xdr:row>
          <xdr:rowOff>0</xdr:rowOff>
        </xdr:from>
        <xdr:to>
          <xdr:col>33</xdr:col>
          <xdr:colOff>495300</xdr:colOff>
          <xdr:row>2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161925</xdr:colOff>
          <xdr:row>0</xdr:row>
          <xdr:rowOff>0</xdr:rowOff>
        </xdr:from>
        <xdr:to>
          <xdr:col>54</xdr:col>
          <xdr:colOff>304800</xdr:colOff>
          <xdr:row>2</xdr:row>
          <xdr:rowOff>123825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161925</xdr:colOff>
          <xdr:row>0</xdr:row>
          <xdr:rowOff>0</xdr:rowOff>
        </xdr:from>
        <xdr:to>
          <xdr:col>73</xdr:col>
          <xdr:colOff>66675</xdr:colOff>
          <xdr:row>2</xdr:row>
          <xdr:rowOff>123825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31"/>
  <sheetViews>
    <sheetView tabSelected="1" zoomScale="130" zoomScaleNormal="130" workbookViewId="0">
      <selection activeCell="E17" sqref="E17"/>
    </sheetView>
  </sheetViews>
  <sheetFormatPr defaultRowHeight="15" x14ac:dyDescent="0.25"/>
  <cols>
    <col min="6" max="6" width="9.140625" style="1"/>
    <col min="7" max="7" width="12.42578125" style="1" bestFit="1" customWidth="1"/>
    <col min="8" max="8" width="9.140625" style="1"/>
    <col min="9" max="9" width="13.42578125" style="1" bestFit="1" customWidth="1"/>
    <col min="10" max="10" width="12.28515625" style="1" bestFit="1" customWidth="1"/>
    <col min="11" max="11" width="9.140625" style="1"/>
    <col min="12" max="12" width="10.5703125" style="1" bestFit="1" customWidth="1"/>
    <col min="13" max="13" width="12.140625" style="1" bestFit="1" customWidth="1"/>
    <col min="14" max="23" width="9.140625" style="1"/>
    <col min="24" max="24" width="13.28515625" style="1" bestFit="1" customWidth="1"/>
    <col min="25" max="25" width="9.140625" style="1"/>
    <col min="26" max="26" width="13.42578125" style="1" bestFit="1" customWidth="1"/>
    <col min="27" max="27" width="12.28515625" style="1" bestFit="1" customWidth="1"/>
    <col min="28" max="29" width="9.140625" style="1"/>
    <col min="30" max="30" width="15.5703125" style="1" bestFit="1" customWidth="1"/>
    <col min="31" max="31" width="9.140625" style="1"/>
    <col min="32" max="32" width="12.140625" style="1" bestFit="1" customWidth="1"/>
    <col min="33" max="42" width="9.140625" style="1"/>
    <col min="44" max="44" width="13.28515625" style="1" bestFit="1" customWidth="1"/>
    <col min="45" max="45" width="9.140625" style="1"/>
    <col min="46" max="46" width="13.42578125" style="1" bestFit="1" customWidth="1"/>
    <col min="47" max="47" width="12.28515625" style="1" bestFit="1" customWidth="1"/>
    <col min="48" max="49" width="9.140625" style="1"/>
    <col min="50" max="50" width="15.42578125" style="1" bestFit="1" customWidth="1"/>
    <col min="51" max="51" width="9.140625" style="1"/>
    <col min="52" max="52" width="12.140625" style="1" bestFit="1" customWidth="1"/>
    <col min="53" max="63" width="9.140625" style="1"/>
    <col min="64" max="64" width="13.28515625" style="1" bestFit="1" customWidth="1"/>
    <col min="65" max="65" width="9.140625" style="1"/>
    <col min="66" max="66" width="13.42578125" style="1" bestFit="1" customWidth="1"/>
    <col min="67" max="67" width="12.28515625" style="1" bestFit="1" customWidth="1"/>
    <col min="68" max="69" width="9.140625" style="1"/>
    <col min="70" max="70" width="15.42578125" style="1" bestFit="1" customWidth="1"/>
    <col min="71" max="71" width="9.140625" style="1"/>
    <col min="72" max="72" width="10.85546875" style="1" bestFit="1" customWidth="1"/>
    <col min="73" max="73" width="10.85546875" style="1" customWidth="1"/>
    <col min="74" max="81" width="9.140625" style="1"/>
  </cols>
  <sheetData>
    <row r="1" spans="1:81" x14ac:dyDescent="0.25">
      <c r="G1" s="3" t="s">
        <v>26</v>
      </c>
      <c r="H1" s="3">
        <v>1</v>
      </c>
      <c r="X1" s="3" t="s">
        <v>26</v>
      </c>
      <c r="Y1" s="3">
        <v>2</v>
      </c>
      <c r="AR1" s="3" t="s">
        <v>26</v>
      </c>
      <c r="AS1" s="3">
        <v>3</v>
      </c>
      <c r="BL1" s="3" t="s">
        <v>26</v>
      </c>
      <c r="BM1" s="3">
        <v>4</v>
      </c>
    </row>
    <row r="2" spans="1:81" x14ac:dyDescent="0.25">
      <c r="G2" s="3" t="s">
        <v>4</v>
      </c>
      <c r="H2" s="3">
        <v>4</v>
      </c>
      <c r="N2"/>
      <c r="X2" s="3" t="s">
        <v>4</v>
      </c>
      <c r="Y2" s="3">
        <v>3</v>
      </c>
      <c r="AR2" s="3" t="s">
        <v>4</v>
      </c>
      <c r="AS2" s="3">
        <v>2</v>
      </c>
      <c r="BL2" s="3" t="s">
        <v>4</v>
      </c>
      <c r="BM2" s="3">
        <v>1</v>
      </c>
    </row>
    <row r="3" spans="1:81" x14ac:dyDescent="0.25">
      <c r="G3" s="3" t="s">
        <v>3</v>
      </c>
      <c r="H3" s="3">
        <f>C14</f>
        <v>2</v>
      </c>
      <c r="X3" s="3" t="s">
        <v>3</v>
      </c>
      <c r="Y3" s="3">
        <f>C13</f>
        <v>3</v>
      </c>
      <c r="AR3" s="3" t="s">
        <v>3</v>
      </c>
      <c r="AS3" s="3">
        <f>C12</f>
        <v>1</v>
      </c>
      <c r="BL3" s="3" t="s">
        <v>3</v>
      </c>
      <c r="BM3" s="3">
        <f>C11</f>
        <v>2</v>
      </c>
      <c r="BX3" s="3"/>
      <c r="BY3" s="3" t="s">
        <v>47</v>
      </c>
      <c r="BZ3" s="3"/>
    </row>
    <row r="4" spans="1:81" x14ac:dyDescent="0.25">
      <c r="L4" s="1" t="s">
        <v>34</v>
      </c>
      <c r="AR4" s="4"/>
      <c r="AS4" s="4"/>
      <c r="AT4" s="4"/>
      <c r="AU4" s="4"/>
      <c r="AV4" s="4"/>
    </row>
    <row r="5" spans="1:81" x14ac:dyDescent="0.25">
      <c r="AQ5" s="5"/>
      <c r="AR5" s="4" t="s">
        <v>29</v>
      </c>
      <c r="AS5" s="4"/>
      <c r="AT5" s="4" t="s">
        <v>28</v>
      </c>
      <c r="AU5" s="4"/>
      <c r="AV5" s="4"/>
      <c r="AZ5" s="1" t="s">
        <v>38</v>
      </c>
      <c r="BL5" s="1" t="s">
        <v>46</v>
      </c>
      <c r="BN5" s="1" t="s">
        <v>28</v>
      </c>
      <c r="BT5" s="1" t="s">
        <v>45</v>
      </c>
    </row>
    <row r="6" spans="1:81" x14ac:dyDescent="0.25">
      <c r="G6" s="1" t="s">
        <v>29</v>
      </c>
      <c r="I6" s="1" t="s">
        <v>28</v>
      </c>
      <c r="L6" s="1" t="s">
        <v>31</v>
      </c>
      <c r="M6" s="1" t="s">
        <v>38</v>
      </c>
      <c r="Q6" s="7"/>
      <c r="R6" s="7"/>
      <c r="S6" s="7"/>
      <c r="T6" s="7"/>
      <c r="U6" s="7"/>
      <c r="V6" s="7"/>
      <c r="X6" s="4" t="s">
        <v>29</v>
      </c>
      <c r="Z6" s="1" t="s">
        <v>28</v>
      </c>
      <c r="AE6" s="1" t="s">
        <v>37</v>
      </c>
      <c r="AF6" s="1" t="s">
        <v>38</v>
      </c>
      <c r="AK6" s="7" t="s">
        <v>10</v>
      </c>
      <c r="AL6" s="7" t="s">
        <v>36</v>
      </c>
      <c r="AM6" s="7" t="s">
        <v>14</v>
      </c>
      <c r="AN6" s="7"/>
      <c r="AO6" s="7" t="s">
        <v>0</v>
      </c>
      <c r="AP6" s="7"/>
      <c r="AR6" s="4" t="s">
        <v>16</v>
      </c>
      <c r="AS6" s="4" t="s">
        <v>17</v>
      </c>
      <c r="AT6" s="4" t="s">
        <v>15</v>
      </c>
      <c r="AU6" s="4" t="s">
        <v>39</v>
      </c>
      <c r="AV6" s="4" t="s">
        <v>18</v>
      </c>
      <c r="AW6" s="1" t="s">
        <v>36</v>
      </c>
      <c r="AX6" s="1" t="s">
        <v>40</v>
      </c>
      <c r="AY6" s="1" t="s">
        <v>41</v>
      </c>
      <c r="AZ6" s="1" t="s">
        <v>19</v>
      </c>
      <c r="BB6" s="1" t="s">
        <v>10</v>
      </c>
      <c r="BE6" s="7" t="s">
        <v>16</v>
      </c>
      <c r="BF6" s="7" t="s">
        <v>41</v>
      </c>
      <c r="BG6" s="7" t="s">
        <v>19</v>
      </c>
      <c r="BH6" s="7"/>
      <c r="BI6" s="7" t="s">
        <v>10</v>
      </c>
      <c r="BJ6" s="7"/>
      <c r="BL6" s="1" t="s">
        <v>20</v>
      </c>
      <c r="BM6" s="1" t="s">
        <v>21</v>
      </c>
      <c r="BN6" s="1" t="s">
        <v>22</v>
      </c>
      <c r="BO6" s="1" t="s">
        <v>42</v>
      </c>
      <c r="BP6" s="1" t="s">
        <v>23</v>
      </c>
      <c r="BQ6" s="1" t="s">
        <v>41</v>
      </c>
      <c r="BR6" s="1" t="s">
        <v>43</v>
      </c>
      <c r="BS6" s="1" t="s">
        <v>44</v>
      </c>
      <c r="BT6" s="1" t="s">
        <v>24</v>
      </c>
      <c r="BU6" s="1" t="s">
        <v>16</v>
      </c>
      <c r="BX6" s="7" t="s">
        <v>20</v>
      </c>
      <c r="BY6" s="7" t="s">
        <v>44</v>
      </c>
      <c r="BZ6" s="7" t="s">
        <v>24</v>
      </c>
      <c r="CA6" s="7" t="s">
        <v>16</v>
      </c>
    </row>
    <row r="7" spans="1:81" x14ac:dyDescent="0.25">
      <c r="B7" s="3" t="s">
        <v>32</v>
      </c>
      <c r="C7" s="3">
        <v>0</v>
      </c>
      <c r="G7" s="4" t="s">
        <v>0</v>
      </c>
      <c r="H7" s="1" t="s">
        <v>2</v>
      </c>
      <c r="I7" s="1" t="s">
        <v>1</v>
      </c>
      <c r="J7" s="1" t="s">
        <v>27</v>
      </c>
      <c r="K7" s="1" t="s">
        <v>8</v>
      </c>
      <c r="L7" s="1" t="s">
        <v>30</v>
      </c>
      <c r="M7" s="1" t="s">
        <v>9</v>
      </c>
      <c r="O7" s="1" t="s">
        <v>25</v>
      </c>
      <c r="Q7" s="7" t="s">
        <v>0</v>
      </c>
      <c r="R7" s="7" t="s">
        <v>30</v>
      </c>
      <c r="S7" s="7" t="s">
        <v>9</v>
      </c>
      <c r="T7" s="7"/>
      <c r="U7" s="7" t="s">
        <v>25</v>
      </c>
      <c r="V7" s="7"/>
      <c r="X7" s="4" t="s">
        <v>10</v>
      </c>
      <c r="Y7" s="1" t="s">
        <v>11</v>
      </c>
      <c r="Z7" s="1" t="s">
        <v>12</v>
      </c>
      <c r="AA7" s="1" t="s">
        <v>33</v>
      </c>
      <c r="AB7" s="1" t="s">
        <v>13</v>
      </c>
      <c r="AC7" s="1" t="s">
        <v>30</v>
      </c>
      <c r="AD7" s="1" t="s">
        <v>35</v>
      </c>
      <c r="AE7" s="1" t="s">
        <v>36</v>
      </c>
      <c r="AF7" s="1" t="s">
        <v>14</v>
      </c>
      <c r="AH7" s="1" t="s">
        <v>0</v>
      </c>
      <c r="AK7" s="7">
        <v>0</v>
      </c>
      <c r="AL7" s="7">
        <f>AE8</f>
        <v>800</v>
      </c>
      <c r="AM7" s="7">
        <v>2</v>
      </c>
      <c r="AN7" s="7">
        <v>3</v>
      </c>
      <c r="AO7" s="7">
        <v>1</v>
      </c>
      <c r="AP7" s="7">
        <v>0</v>
      </c>
      <c r="AR7" s="4">
        <v>0</v>
      </c>
      <c r="AS7" s="4">
        <f>AR7+AS3</f>
        <v>1</v>
      </c>
      <c r="AT7" s="4">
        <v>0</v>
      </c>
      <c r="AU7" s="4">
        <f>$AS$7-AT7</f>
        <v>1</v>
      </c>
      <c r="AV7" s="4">
        <f>VLOOKUP(AT7,$B$19:$C$26,2,FALSE)</f>
        <v>-100</v>
      </c>
      <c r="AW7" s="1">
        <f>VLOOKUP(AU7,$AK$7:$AL$11,2,FALSE)</f>
        <v>960</v>
      </c>
      <c r="AX7" s="1">
        <f>AV7+AW7</f>
        <v>860</v>
      </c>
      <c r="AY7" s="1">
        <f>MAX(AX7:AX8)</f>
        <v>1050</v>
      </c>
      <c r="AZ7" s="1">
        <v>1</v>
      </c>
      <c r="BB7" s="1">
        <v>0</v>
      </c>
      <c r="BE7" s="7">
        <v>0</v>
      </c>
      <c r="BF7" s="7">
        <f>AY7</f>
        <v>1050</v>
      </c>
      <c r="BG7" s="7">
        <v>1</v>
      </c>
      <c r="BH7" s="7"/>
      <c r="BI7" s="7">
        <v>0</v>
      </c>
      <c r="BJ7" s="7"/>
      <c r="BL7" s="1">
        <v>0</v>
      </c>
      <c r="BM7" s="1">
        <f>BL7+BM3</f>
        <v>2</v>
      </c>
      <c r="BN7" s="1">
        <v>0</v>
      </c>
      <c r="BO7" s="1">
        <f>$BM$7-BN7</f>
        <v>2</v>
      </c>
      <c r="BP7" s="1">
        <f>VLOOKUP(BN7,$B$19:$C$26,2,FALSE)</f>
        <v>-100</v>
      </c>
      <c r="BQ7" s="1">
        <f>VLOOKUP(BO7,$BE$7:$BF$11,2,FALSE)</f>
        <v>1280</v>
      </c>
      <c r="BR7" s="1">
        <f>BP7+BQ7</f>
        <v>1180</v>
      </c>
      <c r="BS7" s="1">
        <f>MAX(BR7:BR9)</f>
        <v>1460</v>
      </c>
      <c r="BT7" s="1">
        <f>BN8</f>
        <v>1</v>
      </c>
      <c r="BU7" s="1">
        <f>BO8</f>
        <v>1</v>
      </c>
      <c r="BX7" s="2">
        <v>0</v>
      </c>
      <c r="BY7" s="8">
        <v>1460</v>
      </c>
      <c r="BZ7" s="2">
        <v>1</v>
      </c>
      <c r="CA7" s="2">
        <v>1</v>
      </c>
    </row>
    <row r="8" spans="1:81" x14ac:dyDescent="0.25">
      <c r="B8" s="3" t="s">
        <v>5</v>
      </c>
      <c r="C8" s="3">
        <v>4</v>
      </c>
      <c r="G8" s="1">
        <v>0</v>
      </c>
      <c r="H8" s="1">
        <f>G8+$H$3</f>
        <v>2</v>
      </c>
      <c r="I8" s="1">
        <v>0</v>
      </c>
      <c r="J8" s="1">
        <f>$H$8-I8</f>
        <v>2</v>
      </c>
      <c r="K8" s="1">
        <f>VLOOKUP(I8,$B$19:$C$26,2,FALSE)</f>
        <v>-100</v>
      </c>
      <c r="L8" s="1">
        <f>MAX(K8:K10)</f>
        <v>320</v>
      </c>
      <c r="M8" s="1">
        <v>2</v>
      </c>
      <c r="O8" s="1">
        <v>0</v>
      </c>
      <c r="Q8" s="7">
        <v>0</v>
      </c>
      <c r="R8" s="7">
        <f>L8</f>
        <v>320</v>
      </c>
      <c r="S8" s="7">
        <v>2</v>
      </c>
      <c r="T8" s="7"/>
      <c r="U8" s="7">
        <v>0</v>
      </c>
      <c r="V8" s="7"/>
      <c r="X8" s="1">
        <v>0</v>
      </c>
      <c r="Y8" s="1">
        <f>X8+Y3</f>
        <v>3</v>
      </c>
      <c r="Z8" s="1">
        <v>0</v>
      </c>
      <c r="AA8" s="1">
        <f>$Y$8-Z8</f>
        <v>3</v>
      </c>
      <c r="AB8" s="1">
        <f>VLOOKUP(Z8,$B$19:$C$26,2,FALSE)</f>
        <v>-100</v>
      </c>
      <c r="AC8" s="1">
        <f>VLOOKUP(AA8,$Q$8:$R$12,2,FALSE)</f>
        <v>520</v>
      </c>
      <c r="AD8" s="1">
        <f>AB8+AC8</f>
        <v>420</v>
      </c>
      <c r="AE8" s="1">
        <f>MAX(AD8:AD11)</f>
        <v>800</v>
      </c>
      <c r="AF8" s="1">
        <v>2</v>
      </c>
      <c r="AG8" s="1">
        <v>3</v>
      </c>
      <c r="AH8" s="1">
        <v>1</v>
      </c>
      <c r="AI8" s="1">
        <v>0</v>
      </c>
      <c r="AK8" s="7">
        <v>1</v>
      </c>
      <c r="AL8" s="7">
        <f>AE12</f>
        <v>960</v>
      </c>
      <c r="AM8" s="7">
        <v>3</v>
      </c>
      <c r="AN8" s="7"/>
      <c r="AO8" s="7">
        <v>1</v>
      </c>
      <c r="AP8" s="7"/>
      <c r="AR8" s="4"/>
      <c r="AS8" s="4"/>
      <c r="AT8" s="4">
        <v>1</v>
      </c>
      <c r="AU8" s="4">
        <f>$AS$7-AT8</f>
        <v>0</v>
      </c>
      <c r="AV8" s="4">
        <f t="shared" ref="AV8:AV25" si="0">VLOOKUP(AT8,$B$19:$C$26,2,FALSE)</f>
        <v>250</v>
      </c>
      <c r="AW8" s="1">
        <f t="shared" ref="AW8:AW25" si="1">VLOOKUP(AU8,$AK$7:$AL$11,2,FALSE)</f>
        <v>800</v>
      </c>
      <c r="AX8" s="1">
        <f t="shared" ref="AX8:AX24" si="2">AV8+AW8</f>
        <v>1050</v>
      </c>
      <c r="BE8" s="7">
        <v>1</v>
      </c>
      <c r="BF8" s="7">
        <f>AY9</f>
        <v>1210</v>
      </c>
      <c r="BG8" s="7">
        <v>1</v>
      </c>
      <c r="BH8" s="7"/>
      <c r="BI8" s="7">
        <v>1</v>
      </c>
      <c r="BJ8" s="7"/>
      <c r="BN8" s="1">
        <v>1</v>
      </c>
      <c r="BO8" s="1">
        <f t="shared" ref="BO8:BO9" si="3">$BM$7-BN8</f>
        <v>1</v>
      </c>
      <c r="BP8" s="1">
        <f t="shared" ref="BP8:BP9" si="4">VLOOKUP(BN8,$B$19:$C$26,2,FALSE)</f>
        <v>250</v>
      </c>
      <c r="BQ8" s="1">
        <f t="shared" ref="BQ8:BQ9" si="5">VLOOKUP(BO8,$BE$7:$BF$11,2,FALSE)</f>
        <v>1210</v>
      </c>
      <c r="BR8" s="1">
        <f t="shared" ref="BR8:BR9" si="6">BP8+BQ8</f>
        <v>1460</v>
      </c>
    </row>
    <row r="9" spans="1:81" x14ac:dyDescent="0.25">
      <c r="I9" s="1">
        <v>1</v>
      </c>
      <c r="J9" s="1">
        <f t="shared" ref="J9:J10" si="7">$H$8-I9</f>
        <v>1</v>
      </c>
      <c r="K9" s="1">
        <f t="shared" ref="K9:K29" si="8">VLOOKUP(I9,$B$19:$C$26,2,FALSE)</f>
        <v>250</v>
      </c>
      <c r="Q9" s="7">
        <v>1</v>
      </c>
      <c r="R9" s="7">
        <f>L11</f>
        <v>480</v>
      </c>
      <c r="S9" s="7">
        <v>3</v>
      </c>
      <c r="T9" s="7"/>
      <c r="U9" s="7">
        <v>0</v>
      </c>
      <c r="V9" s="7"/>
      <c r="Z9" s="1">
        <v>1</v>
      </c>
      <c r="AA9" s="1">
        <f t="shared" ref="AA9:AA11" si="9">$Y$8-Z9</f>
        <v>2</v>
      </c>
      <c r="AB9" s="1">
        <f t="shared" ref="AB9:AB31" si="10">VLOOKUP(Z9,$B$19:$C$26,2,FALSE)</f>
        <v>250</v>
      </c>
      <c r="AC9" s="1">
        <f t="shared" ref="AC9:AC31" si="11">VLOOKUP(AA9,$Q$8:$R$12,2,FALSE)</f>
        <v>520</v>
      </c>
      <c r="AD9" s="1">
        <f t="shared" ref="AD9:AD31" si="12">AB9+AC9</f>
        <v>770</v>
      </c>
      <c r="AK9" s="7">
        <v>2</v>
      </c>
      <c r="AL9" s="7">
        <f>AE17</f>
        <v>1000</v>
      </c>
      <c r="AM9" s="7">
        <v>3</v>
      </c>
      <c r="AN9" s="7">
        <v>4</v>
      </c>
      <c r="AO9" s="7">
        <v>2</v>
      </c>
      <c r="AP9" s="7">
        <v>1</v>
      </c>
      <c r="AR9" s="4">
        <v>1</v>
      </c>
      <c r="AS9" s="4">
        <f>AR9+AS3</f>
        <v>2</v>
      </c>
      <c r="AT9" s="4">
        <v>0</v>
      </c>
      <c r="AU9" s="4">
        <f>$AS$9-AT9</f>
        <v>2</v>
      </c>
      <c r="AV9" s="4">
        <f t="shared" si="0"/>
        <v>-100</v>
      </c>
      <c r="AW9" s="1">
        <f t="shared" si="1"/>
        <v>1000</v>
      </c>
      <c r="AX9" s="1">
        <f t="shared" si="2"/>
        <v>900</v>
      </c>
      <c r="AY9" s="1">
        <f>MAX(AX9:AX11)</f>
        <v>1210</v>
      </c>
      <c r="AZ9" s="1">
        <v>1</v>
      </c>
      <c r="BB9" s="1">
        <v>1</v>
      </c>
      <c r="BE9" s="7">
        <v>2</v>
      </c>
      <c r="BF9" s="7">
        <f>AY12</f>
        <v>1280</v>
      </c>
      <c r="BG9" s="7">
        <v>2</v>
      </c>
      <c r="BH9" s="7">
        <v>3</v>
      </c>
      <c r="BI9" s="7">
        <v>1</v>
      </c>
      <c r="BJ9" s="7">
        <v>0</v>
      </c>
      <c r="BN9" s="1">
        <v>2</v>
      </c>
      <c r="BO9" s="1">
        <f t="shared" si="3"/>
        <v>0</v>
      </c>
      <c r="BP9" s="1">
        <f t="shared" si="4"/>
        <v>320</v>
      </c>
      <c r="BQ9" s="1">
        <f t="shared" si="5"/>
        <v>1050</v>
      </c>
      <c r="BR9" s="1">
        <f t="shared" si="6"/>
        <v>1370</v>
      </c>
      <c r="BX9" s="7" t="s">
        <v>16</v>
      </c>
      <c r="BY9" s="7" t="s">
        <v>41</v>
      </c>
      <c r="BZ9" s="7" t="s">
        <v>19</v>
      </c>
      <c r="CA9" s="7"/>
      <c r="CB9" s="7" t="s">
        <v>10</v>
      </c>
      <c r="CC9" s="7"/>
    </row>
    <row r="10" spans="1:81" x14ac:dyDescent="0.25">
      <c r="A10" s="6" t="s">
        <v>26</v>
      </c>
      <c r="B10" s="6" t="s">
        <v>4</v>
      </c>
      <c r="C10" s="6" t="s">
        <v>3</v>
      </c>
      <c r="I10" s="1">
        <v>2</v>
      </c>
      <c r="J10" s="1">
        <f t="shared" si="7"/>
        <v>0</v>
      </c>
      <c r="K10" s="1">
        <f t="shared" si="8"/>
        <v>320</v>
      </c>
      <c r="Q10" s="7">
        <v>2</v>
      </c>
      <c r="R10" s="7">
        <f>L15</f>
        <v>520</v>
      </c>
      <c r="S10" s="7">
        <v>4</v>
      </c>
      <c r="T10" s="7"/>
      <c r="U10" s="7">
        <v>0</v>
      </c>
      <c r="V10" s="7"/>
      <c r="Z10" s="1">
        <v>2</v>
      </c>
      <c r="AA10" s="1">
        <f t="shared" si="9"/>
        <v>1</v>
      </c>
      <c r="AB10" s="1">
        <f t="shared" si="10"/>
        <v>320</v>
      </c>
      <c r="AC10" s="1">
        <f t="shared" si="11"/>
        <v>480</v>
      </c>
      <c r="AD10" s="1">
        <f t="shared" si="12"/>
        <v>800</v>
      </c>
      <c r="AK10" s="7">
        <v>3</v>
      </c>
      <c r="AL10" s="7">
        <f>AE22</f>
        <v>1040</v>
      </c>
      <c r="AM10" s="7">
        <v>4</v>
      </c>
      <c r="AN10" s="7"/>
      <c r="AO10" s="7">
        <v>2</v>
      </c>
      <c r="AP10" s="7"/>
      <c r="AR10" s="4"/>
      <c r="AS10" s="4"/>
      <c r="AT10" s="4">
        <v>1</v>
      </c>
      <c r="AU10" s="4">
        <f t="shared" ref="AU10:AU11" si="13">$AS$9-AT10</f>
        <v>1</v>
      </c>
      <c r="AV10" s="4">
        <f t="shared" si="0"/>
        <v>250</v>
      </c>
      <c r="AW10" s="1">
        <f t="shared" si="1"/>
        <v>960</v>
      </c>
      <c r="AX10" s="1">
        <f t="shared" si="2"/>
        <v>1210</v>
      </c>
      <c r="BE10" s="7">
        <v>3</v>
      </c>
      <c r="BF10" s="7">
        <f>AY16</f>
        <v>1440</v>
      </c>
      <c r="BG10" s="7">
        <v>3</v>
      </c>
      <c r="BH10" s="7"/>
      <c r="BI10" s="7">
        <v>1</v>
      </c>
      <c r="BJ10" s="7"/>
      <c r="BX10" s="7">
        <v>0</v>
      </c>
      <c r="BY10" s="7">
        <v>1050</v>
      </c>
      <c r="BZ10" s="7">
        <v>1</v>
      </c>
      <c r="CA10" s="7"/>
      <c r="CB10" s="7">
        <v>0</v>
      </c>
      <c r="CC10" s="7"/>
    </row>
    <row r="11" spans="1:81" x14ac:dyDescent="0.25">
      <c r="A11" s="3">
        <v>4</v>
      </c>
      <c r="B11" s="3">
        <v>1</v>
      </c>
      <c r="C11" s="3">
        <v>2</v>
      </c>
      <c r="G11" s="1">
        <v>1</v>
      </c>
      <c r="H11" s="1">
        <f>G11+$H$3</f>
        <v>3</v>
      </c>
      <c r="I11" s="1">
        <v>0</v>
      </c>
      <c r="J11" s="1">
        <f>$H$11-I11</f>
        <v>3</v>
      </c>
      <c r="K11" s="1">
        <f t="shared" si="8"/>
        <v>-100</v>
      </c>
      <c r="L11" s="1">
        <f>MAX(K11:K14)</f>
        <v>480</v>
      </c>
      <c r="M11" s="1">
        <v>3</v>
      </c>
      <c r="O11" s="1">
        <v>0</v>
      </c>
      <c r="Q11" s="7">
        <v>3</v>
      </c>
      <c r="R11" s="7">
        <f>L20</f>
        <v>520</v>
      </c>
      <c r="S11" s="7">
        <v>4</v>
      </c>
      <c r="T11" s="7">
        <v>5</v>
      </c>
      <c r="U11" s="7">
        <v>1</v>
      </c>
      <c r="V11" s="7">
        <v>0</v>
      </c>
      <c r="Z11" s="1">
        <v>3</v>
      </c>
      <c r="AA11" s="1">
        <f t="shared" si="9"/>
        <v>0</v>
      </c>
      <c r="AB11" s="1">
        <f t="shared" si="10"/>
        <v>480</v>
      </c>
      <c r="AC11" s="1">
        <f t="shared" si="11"/>
        <v>320</v>
      </c>
      <c r="AD11" s="1">
        <f t="shared" si="12"/>
        <v>800</v>
      </c>
      <c r="AK11" s="7">
        <v>4</v>
      </c>
      <c r="AL11" s="7">
        <f>AE27</f>
        <v>1040</v>
      </c>
      <c r="AM11" s="7">
        <v>4</v>
      </c>
      <c r="AN11" s="7">
        <v>5</v>
      </c>
      <c r="AO11" s="7">
        <v>3</v>
      </c>
      <c r="AP11" s="7">
        <v>2</v>
      </c>
      <c r="AT11" s="1">
        <v>2</v>
      </c>
      <c r="AU11" s="4">
        <f t="shared" si="13"/>
        <v>0</v>
      </c>
      <c r="AV11" s="4">
        <f t="shared" si="0"/>
        <v>320</v>
      </c>
      <c r="AW11" s="1">
        <f t="shared" si="1"/>
        <v>800</v>
      </c>
      <c r="AX11" s="1">
        <f t="shared" si="2"/>
        <v>1120</v>
      </c>
      <c r="BE11" s="7">
        <v>4</v>
      </c>
      <c r="BF11" s="7">
        <f>AY21</f>
        <v>1480</v>
      </c>
      <c r="BG11" s="7">
        <v>3</v>
      </c>
      <c r="BH11" s="7">
        <v>4</v>
      </c>
      <c r="BI11" s="7">
        <v>2</v>
      </c>
      <c r="BJ11" s="7">
        <v>1</v>
      </c>
      <c r="BQ11" s="4"/>
      <c r="BR11" s="4"/>
      <c r="BS11" s="4"/>
      <c r="BT11" s="4"/>
      <c r="BX11" s="2">
        <v>1</v>
      </c>
      <c r="BY11" s="7">
        <v>1210</v>
      </c>
      <c r="BZ11" s="2">
        <v>1</v>
      </c>
      <c r="CA11" s="7"/>
      <c r="CB11" s="2">
        <v>1</v>
      </c>
      <c r="CC11" s="7"/>
    </row>
    <row r="12" spans="1:81" x14ac:dyDescent="0.25">
      <c r="A12" s="3">
        <v>3</v>
      </c>
      <c r="B12" s="3">
        <v>2</v>
      </c>
      <c r="C12" s="3">
        <v>1</v>
      </c>
      <c r="I12" s="1">
        <v>1</v>
      </c>
      <c r="J12" s="1">
        <f t="shared" ref="J12:J14" si="14">$H$11-I12</f>
        <v>2</v>
      </c>
      <c r="K12" s="1">
        <f t="shared" si="8"/>
        <v>250</v>
      </c>
      <c r="Q12" s="7">
        <v>4</v>
      </c>
      <c r="R12" s="7">
        <f>L25</f>
        <v>520</v>
      </c>
      <c r="S12" s="7">
        <v>4</v>
      </c>
      <c r="T12" s="7">
        <v>5</v>
      </c>
      <c r="U12" s="7">
        <v>2</v>
      </c>
      <c r="V12" s="7">
        <v>1</v>
      </c>
      <c r="X12" s="4">
        <v>1</v>
      </c>
      <c r="Y12" s="1">
        <f>X12+Y3</f>
        <v>4</v>
      </c>
      <c r="Z12" s="1">
        <v>0</v>
      </c>
      <c r="AA12" s="1">
        <f>$Y$12-Z12</f>
        <v>4</v>
      </c>
      <c r="AB12" s="1">
        <f t="shared" si="10"/>
        <v>-100</v>
      </c>
      <c r="AC12" s="1">
        <f t="shared" si="11"/>
        <v>520</v>
      </c>
      <c r="AD12" s="1">
        <f t="shared" si="12"/>
        <v>420</v>
      </c>
      <c r="AE12" s="1">
        <f>MAX(AD12:AD16)</f>
        <v>960</v>
      </c>
      <c r="AF12" s="1">
        <v>3</v>
      </c>
      <c r="AH12" s="1">
        <v>1</v>
      </c>
      <c r="AR12" s="1">
        <v>2</v>
      </c>
      <c r="AS12" s="1">
        <f>AR12+AS3</f>
        <v>3</v>
      </c>
      <c r="AT12" s="1">
        <v>0</v>
      </c>
      <c r="AU12" s="1">
        <f>$AS$12-AT12</f>
        <v>3</v>
      </c>
      <c r="AV12" s="4">
        <f t="shared" si="0"/>
        <v>-100</v>
      </c>
      <c r="AW12" s="1">
        <f t="shared" si="1"/>
        <v>1040</v>
      </c>
      <c r="AX12" s="1">
        <f t="shared" si="2"/>
        <v>940</v>
      </c>
      <c r="AY12" s="1">
        <f>MAX(AX12:AX15)</f>
        <v>1280</v>
      </c>
      <c r="AZ12" s="1">
        <v>2</v>
      </c>
      <c r="BA12" s="1">
        <v>3</v>
      </c>
      <c r="BB12" s="1">
        <v>1</v>
      </c>
      <c r="BC12" s="1">
        <v>0</v>
      </c>
      <c r="BQ12" s="4"/>
      <c r="BR12" s="4"/>
      <c r="BS12" s="4"/>
      <c r="BT12" s="4"/>
      <c r="BX12" s="7">
        <v>2</v>
      </c>
      <c r="BY12" s="7">
        <v>1280</v>
      </c>
      <c r="BZ12" s="7">
        <v>2</v>
      </c>
      <c r="CA12" s="7">
        <v>3</v>
      </c>
      <c r="CB12" s="7">
        <v>1</v>
      </c>
      <c r="CC12" s="7">
        <v>0</v>
      </c>
    </row>
    <row r="13" spans="1:81" x14ac:dyDescent="0.25">
      <c r="A13" s="3">
        <v>2</v>
      </c>
      <c r="B13" s="3">
        <v>3</v>
      </c>
      <c r="C13" s="3">
        <v>3</v>
      </c>
      <c r="I13" s="1">
        <v>2</v>
      </c>
      <c r="J13" s="1">
        <f t="shared" si="14"/>
        <v>1</v>
      </c>
      <c r="K13" s="1">
        <f t="shared" si="8"/>
        <v>320</v>
      </c>
      <c r="Z13" s="1">
        <v>1</v>
      </c>
      <c r="AA13" s="1">
        <f t="shared" ref="AA13:AA16" si="15">$Y$12-Z13</f>
        <v>3</v>
      </c>
      <c r="AB13" s="1">
        <f t="shared" si="10"/>
        <v>250</v>
      </c>
      <c r="AC13" s="1">
        <f t="shared" si="11"/>
        <v>520</v>
      </c>
      <c r="AD13" s="1">
        <f t="shared" si="12"/>
        <v>770</v>
      </c>
      <c r="AT13" s="1">
        <v>1</v>
      </c>
      <c r="AU13" s="1">
        <f t="shared" ref="AU13:AU15" si="16">$AS$12-AT13</f>
        <v>2</v>
      </c>
      <c r="AV13" s="4">
        <f t="shared" si="0"/>
        <v>250</v>
      </c>
      <c r="AW13" s="1">
        <f t="shared" si="1"/>
        <v>1000</v>
      </c>
      <c r="AX13" s="1">
        <f t="shared" si="2"/>
        <v>1250</v>
      </c>
      <c r="BQ13" s="4"/>
      <c r="BR13" s="4"/>
      <c r="BS13" s="4"/>
      <c r="BT13" s="4"/>
      <c r="BX13" s="7">
        <v>3</v>
      </c>
      <c r="BY13" s="7">
        <v>1440</v>
      </c>
      <c r="BZ13" s="7">
        <v>3</v>
      </c>
      <c r="CA13" s="7"/>
      <c r="CB13" s="7">
        <v>1</v>
      </c>
      <c r="CC13" s="7"/>
    </row>
    <row r="14" spans="1:81" x14ac:dyDescent="0.25">
      <c r="A14" s="3">
        <v>1</v>
      </c>
      <c r="B14" s="3">
        <v>4</v>
      </c>
      <c r="C14" s="3">
        <v>2</v>
      </c>
      <c r="I14" s="1">
        <v>3</v>
      </c>
      <c r="J14" s="1">
        <f t="shared" si="14"/>
        <v>0</v>
      </c>
      <c r="K14" s="1">
        <f t="shared" si="8"/>
        <v>480</v>
      </c>
      <c r="Z14" s="1">
        <v>2</v>
      </c>
      <c r="AA14" s="1">
        <f t="shared" si="15"/>
        <v>2</v>
      </c>
      <c r="AB14" s="1">
        <f t="shared" si="10"/>
        <v>320</v>
      </c>
      <c r="AC14" s="1">
        <f t="shared" si="11"/>
        <v>520</v>
      </c>
      <c r="AD14" s="1">
        <f t="shared" si="12"/>
        <v>840</v>
      </c>
      <c r="AT14" s="1">
        <v>2</v>
      </c>
      <c r="AU14" s="1">
        <f t="shared" si="16"/>
        <v>1</v>
      </c>
      <c r="AV14" s="4">
        <f t="shared" si="0"/>
        <v>320</v>
      </c>
      <c r="AW14" s="1">
        <f t="shared" si="1"/>
        <v>960</v>
      </c>
      <c r="AX14" s="1">
        <f t="shared" si="2"/>
        <v>1280</v>
      </c>
      <c r="BQ14" s="4"/>
      <c r="BR14" s="4"/>
      <c r="BS14" s="4"/>
      <c r="BT14" s="4"/>
      <c r="BX14" s="7">
        <v>4</v>
      </c>
      <c r="BY14" s="7">
        <v>1480</v>
      </c>
      <c r="BZ14" s="7">
        <v>3</v>
      </c>
      <c r="CA14" s="7">
        <v>4</v>
      </c>
      <c r="CB14" s="7">
        <v>2</v>
      </c>
      <c r="CC14" s="7">
        <v>1</v>
      </c>
    </row>
    <row r="15" spans="1:81" x14ac:dyDescent="0.25">
      <c r="G15" s="1">
        <v>2</v>
      </c>
      <c r="H15" s="1">
        <f>G15+H3</f>
        <v>4</v>
      </c>
      <c r="I15" s="1">
        <v>0</v>
      </c>
      <c r="J15" s="1">
        <f>$H$15-I15</f>
        <v>4</v>
      </c>
      <c r="K15" s="1">
        <f t="shared" si="8"/>
        <v>-100</v>
      </c>
      <c r="L15" s="1">
        <f>MAX(K15:K19)</f>
        <v>520</v>
      </c>
      <c r="M15" s="1">
        <v>4</v>
      </c>
      <c r="O15" s="1">
        <v>0</v>
      </c>
      <c r="Z15" s="1">
        <v>3</v>
      </c>
      <c r="AA15" s="1">
        <f t="shared" si="15"/>
        <v>1</v>
      </c>
      <c r="AB15" s="1">
        <f t="shared" si="10"/>
        <v>480</v>
      </c>
      <c r="AC15" s="1">
        <f>VLOOKUP(AA15,$Q$8:$R$12,2,FALSE)</f>
        <v>480</v>
      </c>
      <c r="AD15" s="1">
        <f t="shared" si="12"/>
        <v>960</v>
      </c>
      <c r="AT15" s="1">
        <v>3</v>
      </c>
      <c r="AU15" s="1">
        <f t="shared" si="16"/>
        <v>0</v>
      </c>
      <c r="AV15" s="4">
        <f t="shared" si="0"/>
        <v>480</v>
      </c>
      <c r="AW15" s="1">
        <f t="shared" si="1"/>
        <v>800</v>
      </c>
      <c r="AX15" s="1">
        <f t="shared" si="2"/>
        <v>1280</v>
      </c>
      <c r="BQ15" s="4"/>
      <c r="BR15" s="4"/>
      <c r="BS15" s="4"/>
      <c r="BT15" s="4"/>
    </row>
    <row r="16" spans="1:81" x14ac:dyDescent="0.25">
      <c r="I16" s="1">
        <v>1</v>
      </c>
      <c r="J16" s="1">
        <f t="shared" ref="J16:J19" si="17">$H$15-I16</f>
        <v>3</v>
      </c>
      <c r="K16" s="1">
        <f t="shared" si="8"/>
        <v>250</v>
      </c>
      <c r="Z16" s="1">
        <v>4</v>
      </c>
      <c r="AA16" s="1">
        <f t="shared" si="15"/>
        <v>0</v>
      </c>
      <c r="AB16" s="1">
        <f t="shared" si="10"/>
        <v>520</v>
      </c>
      <c r="AC16" s="1">
        <f t="shared" si="11"/>
        <v>320</v>
      </c>
      <c r="AD16" s="1">
        <f t="shared" si="12"/>
        <v>840</v>
      </c>
      <c r="AR16" s="1">
        <v>3</v>
      </c>
      <c r="AS16" s="1">
        <f>AR16+AS3</f>
        <v>4</v>
      </c>
      <c r="AT16" s="1">
        <v>0</v>
      </c>
      <c r="AU16" s="1">
        <f>$AS$16-AT16</f>
        <v>4</v>
      </c>
      <c r="AV16" s="4">
        <f t="shared" si="0"/>
        <v>-100</v>
      </c>
      <c r="AW16" s="1">
        <f t="shared" si="1"/>
        <v>1040</v>
      </c>
      <c r="AX16" s="1">
        <f t="shared" si="2"/>
        <v>940</v>
      </c>
      <c r="AY16" s="1">
        <f>MAX(AX16:AX20)</f>
        <v>1440</v>
      </c>
      <c r="AZ16" s="1">
        <v>3</v>
      </c>
      <c r="BB16" s="1">
        <v>1</v>
      </c>
      <c r="BX16" s="7" t="s">
        <v>10</v>
      </c>
      <c r="BY16" s="7" t="s">
        <v>36</v>
      </c>
      <c r="BZ16" s="7" t="s">
        <v>14</v>
      </c>
      <c r="CA16" s="7"/>
      <c r="CB16" s="7" t="s">
        <v>0</v>
      </c>
      <c r="CC16" s="7"/>
    </row>
    <row r="17" spans="2:81" x14ac:dyDescent="0.25">
      <c r="I17" s="1">
        <v>2</v>
      </c>
      <c r="J17" s="1">
        <f t="shared" si="17"/>
        <v>2</v>
      </c>
      <c r="K17" s="1">
        <f t="shared" si="8"/>
        <v>320</v>
      </c>
      <c r="X17" s="1">
        <v>2</v>
      </c>
      <c r="Y17" s="1">
        <f>X17+Y3</f>
        <v>5</v>
      </c>
      <c r="Z17" s="1">
        <v>1</v>
      </c>
      <c r="AA17" s="1">
        <f>$Y$17-Z17</f>
        <v>4</v>
      </c>
      <c r="AB17" s="1">
        <f t="shared" si="10"/>
        <v>250</v>
      </c>
      <c r="AC17" s="1">
        <f t="shared" si="11"/>
        <v>520</v>
      </c>
      <c r="AD17" s="1">
        <f t="shared" si="12"/>
        <v>770</v>
      </c>
      <c r="AE17" s="1">
        <f>MAX(AD17:AD21)</f>
        <v>1000</v>
      </c>
      <c r="AF17" s="1">
        <v>3</v>
      </c>
      <c r="AG17" s="1">
        <v>4</v>
      </c>
      <c r="AH17" s="1">
        <v>2</v>
      </c>
      <c r="AI17" s="1">
        <v>1</v>
      </c>
      <c r="AT17" s="1">
        <v>1</v>
      </c>
      <c r="AU17" s="1">
        <f t="shared" ref="AU17:AU20" si="18">$AS$16-AT17</f>
        <v>3</v>
      </c>
      <c r="AV17" s="4">
        <f t="shared" si="0"/>
        <v>250</v>
      </c>
      <c r="AW17" s="1">
        <f t="shared" si="1"/>
        <v>1040</v>
      </c>
      <c r="AX17" s="1">
        <f t="shared" si="2"/>
        <v>1290</v>
      </c>
      <c r="BX17" s="7">
        <v>0</v>
      </c>
      <c r="BY17" s="7">
        <v>800</v>
      </c>
      <c r="BZ17" s="7">
        <v>2</v>
      </c>
      <c r="CA17" s="7">
        <v>3</v>
      </c>
      <c r="CB17" s="7">
        <v>1</v>
      </c>
      <c r="CC17" s="7">
        <v>0</v>
      </c>
    </row>
    <row r="18" spans="2:81" x14ac:dyDescent="0.25">
      <c r="B18" s="6" t="s">
        <v>6</v>
      </c>
      <c r="C18" s="6" t="s">
        <v>7</v>
      </c>
      <c r="I18" s="1">
        <v>3</v>
      </c>
      <c r="J18" s="1">
        <f t="shared" si="17"/>
        <v>1</v>
      </c>
      <c r="K18" s="1">
        <f t="shared" si="8"/>
        <v>480</v>
      </c>
      <c r="Z18" s="1">
        <v>2</v>
      </c>
      <c r="AA18" s="1">
        <f t="shared" ref="AA18:AA21" si="19">$Y$17-Z18</f>
        <v>3</v>
      </c>
      <c r="AB18" s="1">
        <f t="shared" si="10"/>
        <v>320</v>
      </c>
      <c r="AC18" s="1">
        <f t="shared" si="11"/>
        <v>520</v>
      </c>
      <c r="AD18" s="1">
        <f t="shared" si="12"/>
        <v>840</v>
      </c>
      <c r="AT18" s="1">
        <v>2</v>
      </c>
      <c r="AU18" s="1">
        <f t="shared" si="18"/>
        <v>2</v>
      </c>
      <c r="AV18" s="4">
        <f t="shared" si="0"/>
        <v>320</v>
      </c>
      <c r="AW18" s="1">
        <f t="shared" si="1"/>
        <v>1000</v>
      </c>
      <c r="AX18" s="1">
        <f t="shared" si="2"/>
        <v>1320</v>
      </c>
      <c r="BX18" s="2">
        <v>1</v>
      </c>
      <c r="BY18" s="7">
        <v>960</v>
      </c>
      <c r="BZ18" s="2">
        <v>3</v>
      </c>
      <c r="CA18" s="7"/>
      <c r="CB18" s="2">
        <v>1</v>
      </c>
      <c r="CC18" s="7"/>
    </row>
    <row r="19" spans="2:81" x14ac:dyDescent="0.25">
      <c r="B19" s="3">
        <v>0</v>
      </c>
      <c r="C19" s="3">
        <v>-100</v>
      </c>
      <c r="I19" s="1">
        <v>4</v>
      </c>
      <c r="J19" s="1">
        <f t="shared" si="17"/>
        <v>0</v>
      </c>
      <c r="K19" s="1">
        <f t="shared" si="8"/>
        <v>520</v>
      </c>
      <c r="Z19" s="1">
        <v>3</v>
      </c>
      <c r="AA19" s="1">
        <f t="shared" si="19"/>
        <v>2</v>
      </c>
      <c r="AB19" s="1">
        <f t="shared" si="10"/>
        <v>480</v>
      </c>
      <c r="AC19" s="1">
        <f t="shared" si="11"/>
        <v>520</v>
      </c>
      <c r="AD19" s="1">
        <f t="shared" si="12"/>
        <v>1000</v>
      </c>
      <c r="AT19" s="1">
        <v>3</v>
      </c>
      <c r="AU19" s="1">
        <f t="shared" si="18"/>
        <v>1</v>
      </c>
      <c r="AV19" s="4">
        <f t="shared" si="0"/>
        <v>480</v>
      </c>
      <c r="AW19" s="1">
        <f t="shared" si="1"/>
        <v>960</v>
      </c>
      <c r="AX19" s="1">
        <f t="shared" si="2"/>
        <v>1440</v>
      </c>
      <c r="BX19" s="7">
        <v>2</v>
      </c>
      <c r="BY19" s="7">
        <v>1000</v>
      </c>
      <c r="BZ19" s="7">
        <v>3</v>
      </c>
      <c r="CA19" s="7">
        <v>4</v>
      </c>
      <c r="CB19" s="7">
        <v>2</v>
      </c>
      <c r="CC19" s="7">
        <v>1</v>
      </c>
    </row>
    <row r="20" spans="2:81" x14ac:dyDescent="0.25">
      <c r="B20" s="3">
        <f>B19+1</f>
        <v>1</v>
      </c>
      <c r="C20" s="3">
        <v>250</v>
      </c>
      <c r="G20" s="1">
        <v>3</v>
      </c>
      <c r="H20" s="1">
        <f>G20+$H$3</f>
        <v>5</v>
      </c>
      <c r="I20" s="1">
        <v>1</v>
      </c>
      <c r="J20" s="1">
        <f>$H$20-I20</f>
        <v>4</v>
      </c>
      <c r="K20" s="1">
        <f t="shared" si="8"/>
        <v>250</v>
      </c>
      <c r="L20" s="1">
        <f>MAX(K20:K24)</f>
        <v>520</v>
      </c>
      <c r="M20" s="1">
        <v>4</v>
      </c>
      <c r="N20" s="1">
        <v>5</v>
      </c>
      <c r="O20" s="1">
        <v>1</v>
      </c>
      <c r="P20" s="1">
        <v>0</v>
      </c>
      <c r="Z20" s="1">
        <v>4</v>
      </c>
      <c r="AA20" s="1">
        <f t="shared" si="19"/>
        <v>1</v>
      </c>
      <c r="AB20" s="1">
        <f t="shared" si="10"/>
        <v>520</v>
      </c>
      <c r="AC20" s="1">
        <f t="shared" si="11"/>
        <v>480</v>
      </c>
      <c r="AD20" s="1">
        <f t="shared" si="12"/>
        <v>1000</v>
      </c>
      <c r="AT20" s="1">
        <v>4</v>
      </c>
      <c r="AU20" s="1">
        <f t="shared" si="18"/>
        <v>0</v>
      </c>
      <c r="AV20" s="4">
        <f t="shared" si="0"/>
        <v>520</v>
      </c>
      <c r="AW20" s="1">
        <f t="shared" si="1"/>
        <v>800</v>
      </c>
      <c r="AX20" s="1">
        <f t="shared" si="2"/>
        <v>1320</v>
      </c>
      <c r="BX20" s="7">
        <v>3</v>
      </c>
      <c r="BY20" s="7">
        <v>1040</v>
      </c>
      <c r="BZ20" s="7">
        <v>4</v>
      </c>
      <c r="CA20" s="7"/>
      <c r="CB20" s="7">
        <v>2</v>
      </c>
      <c r="CC20" s="7"/>
    </row>
    <row r="21" spans="2:81" x14ac:dyDescent="0.25">
      <c r="B21" s="3">
        <f t="shared" ref="B21:B26" si="20">B20+1</f>
        <v>2</v>
      </c>
      <c r="C21" s="3">
        <v>320</v>
      </c>
      <c r="I21" s="1">
        <v>2</v>
      </c>
      <c r="J21" s="1">
        <f t="shared" ref="J21:J24" si="21">$H$20-I21</f>
        <v>3</v>
      </c>
      <c r="K21" s="1">
        <f t="shared" si="8"/>
        <v>320</v>
      </c>
      <c r="Z21" s="1">
        <v>5</v>
      </c>
      <c r="AA21" s="1">
        <f t="shared" si="19"/>
        <v>0</v>
      </c>
      <c r="AB21" s="1">
        <f t="shared" si="10"/>
        <v>520</v>
      </c>
      <c r="AC21" s="1">
        <f t="shared" si="11"/>
        <v>320</v>
      </c>
      <c r="AD21" s="1">
        <f t="shared" si="12"/>
        <v>840</v>
      </c>
      <c r="AR21" s="1">
        <v>4</v>
      </c>
      <c r="AS21" s="1">
        <f>AR21+AS3</f>
        <v>5</v>
      </c>
      <c r="AT21" s="1">
        <v>1</v>
      </c>
      <c r="AU21" s="1">
        <f>$AS$21-AT21</f>
        <v>4</v>
      </c>
      <c r="AV21" s="4">
        <f t="shared" si="0"/>
        <v>250</v>
      </c>
      <c r="AW21" s="1">
        <f t="shared" si="1"/>
        <v>1040</v>
      </c>
      <c r="AX21" s="1">
        <f t="shared" si="2"/>
        <v>1290</v>
      </c>
      <c r="AY21" s="1">
        <f>MAX(AX21:AX25)</f>
        <v>1480</v>
      </c>
      <c r="AZ21" s="1">
        <v>3</v>
      </c>
      <c r="BA21" s="1">
        <v>4</v>
      </c>
      <c r="BB21" s="1">
        <v>2</v>
      </c>
      <c r="BC21" s="1">
        <v>1</v>
      </c>
      <c r="BX21" s="7">
        <v>4</v>
      </c>
      <c r="BY21" s="7">
        <v>1040</v>
      </c>
      <c r="BZ21" s="7">
        <v>4</v>
      </c>
      <c r="CA21" s="7">
        <v>5</v>
      </c>
      <c r="CB21" s="7">
        <v>3</v>
      </c>
      <c r="CC21" s="7">
        <v>2</v>
      </c>
    </row>
    <row r="22" spans="2:81" x14ac:dyDescent="0.25">
      <c r="B22" s="3">
        <f t="shared" si="20"/>
        <v>3</v>
      </c>
      <c r="C22" s="3">
        <v>480</v>
      </c>
      <c r="I22" s="1">
        <v>3</v>
      </c>
      <c r="J22" s="1">
        <f t="shared" si="21"/>
        <v>2</v>
      </c>
      <c r="K22" s="1">
        <f t="shared" si="8"/>
        <v>480</v>
      </c>
      <c r="X22" s="1">
        <v>3</v>
      </c>
      <c r="Y22" s="1">
        <f>X22+Y3</f>
        <v>6</v>
      </c>
      <c r="Z22" s="1">
        <v>2</v>
      </c>
      <c r="AA22" s="1">
        <f>$Y$22-Z22</f>
        <v>4</v>
      </c>
      <c r="AB22" s="1">
        <f t="shared" si="10"/>
        <v>320</v>
      </c>
      <c r="AC22" s="1">
        <f t="shared" si="11"/>
        <v>520</v>
      </c>
      <c r="AD22" s="1">
        <f t="shared" si="12"/>
        <v>840</v>
      </c>
      <c r="AE22" s="1">
        <f>MAX(AD22:AD26)</f>
        <v>1040</v>
      </c>
      <c r="AF22" s="1">
        <v>4</v>
      </c>
      <c r="AH22" s="1">
        <v>2</v>
      </c>
      <c r="AT22" s="1">
        <v>2</v>
      </c>
      <c r="AU22" s="1">
        <f t="shared" ref="AU22:AU25" si="22">$AS$21-AT22</f>
        <v>3</v>
      </c>
      <c r="AV22" s="4">
        <f t="shared" si="0"/>
        <v>320</v>
      </c>
      <c r="AW22" s="1">
        <f t="shared" si="1"/>
        <v>1040</v>
      </c>
      <c r="AX22" s="1">
        <f t="shared" si="2"/>
        <v>1360</v>
      </c>
    </row>
    <row r="23" spans="2:81" x14ac:dyDescent="0.25">
      <c r="B23" s="3">
        <f t="shared" si="20"/>
        <v>4</v>
      </c>
      <c r="C23" s="3">
        <v>520</v>
      </c>
      <c r="I23" s="1">
        <v>4</v>
      </c>
      <c r="J23" s="1">
        <f t="shared" si="21"/>
        <v>1</v>
      </c>
      <c r="K23" s="1">
        <f t="shared" si="8"/>
        <v>520</v>
      </c>
      <c r="Z23" s="1">
        <v>3</v>
      </c>
      <c r="AA23" s="1">
        <f t="shared" ref="AA23:AA26" si="23">$Y$22-Z23</f>
        <v>3</v>
      </c>
      <c r="AB23" s="1">
        <f t="shared" si="10"/>
        <v>480</v>
      </c>
      <c r="AC23" s="1">
        <f t="shared" si="11"/>
        <v>520</v>
      </c>
      <c r="AD23" s="1">
        <f t="shared" si="12"/>
        <v>1000</v>
      </c>
      <c r="AT23" s="1">
        <v>3</v>
      </c>
      <c r="AU23" s="1">
        <f t="shared" si="22"/>
        <v>2</v>
      </c>
      <c r="AV23" s="4">
        <f t="shared" si="0"/>
        <v>480</v>
      </c>
      <c r="AW23" s="1">
        <f t="shared" si="1"/>
        <v>1000</v>
      </c>
      <c r="AX23" s="1">
        <f t="shared" si="2"/>
        <v>1480</v>
      </c>
      <c r="BX23" s="7" t="s">
        <v>0</v>
      </c>
      <c r="BY23" s="7" t="s">
        <v>30</v>
      </c>
      <c r="BZ23" s="7" t="s">
        <v>9</v>
      </c>
      <c r="CA23" s="7"/>
      <c r="CB23" s="7" t="s">
        <v>25</v>
      </c>
      <c r="CC23" s="7"/>
    </row>
    <row r="24" spans="2:81" x14ac:dyDescent="0.25">
      <c r="B24" s="3">
        <f t="shared" si="20"/>
        <v>5</v>
      </c>
      <c r="C24" s="3">
        <v>520</v>
      </c>
      <c r="I24" s="1">
        <v>5</v>
      </c>
      <c r="J24" s="1">
        <f t="shared" si="21"/>
        <v>0</v>
      </c>
      <c r="K24" s="1">
        <f t="shared" si="8"/>
        <v>520</v>
      </c>
      <c r="Z24" s="1">
        <v>4</v>
      </c>
      <c r="AA24" s="1">
        <f t="shared" si="23"/>
        <v>2</v>
      </c>
      <c r="AB24" s="1">
        <f t="shared" si="10"/>
        <v>520</v>
      </c>
      <c r="AC24" s="1">
        <f t="shared" si="11"/>
        <v>520</v>
      </c>
      <c r="AD24" s="1">
        <f t="shared" si="12"/>
        <v>1040</v>
      </c>
      <c r="AT24" s="1">
        <v>4</v>
      </c>
      <c r="AU24" s="1">
        <f t="shared" si="22"/>
        <v>1</v>
      </c>
      <c r="AV24" s="4">
        <f t="shared" si="0"/>
        <v>520</v>
      </c>
      <c r="AW24" s="1">
        <f t="shared" si="1"/>
        <v>960</v>
      </c>
      <c r="AX24" s="1">
        <f t="shared" si="2"/>
        <v>1480</v>
      </c>
      <c r="BX24" s="7">
        <v>0</v>
      </c>
      <c r="BY24" s="7">
        <v>320</v>
      </c>
      <c r="BZ24" s="7">
        <v>2</v>
      </c>
      <c r="CA24" s="7"/>
      <c r="CB24" s="7">
        <v>0</v>
      </c>
      <c r="CC24" s="7"/>
    </row>
    <row r="25" spans="2:81" x14ac:dyDescent="0.25">
      <c r="B25" s="3">
        <f t="shared" si="20"/>
        <v>6</v>
      </c>
      <c r="C25" s="3">
        <v>410</v>
      </c>
      <c r="G25" s="1">
        <v>4</v>
      </c>
      <c r="H25" s="1">
        <f>G25+H3</f>
        <v>6</v>
      </c>
      <c r="I25" s="1">
        <v>2</v>
      </c>
      <c r="J25" s="1">
        <f>$H$25-I25</f>
        <v>4</v>
      </c>
      <c r="K25" s="1">
        <f t="shared" si="8"/>
        <v>320</v>
      </c>
      <c r="L25" s="1">
        <f>MAX(K25:K29)</f>
        <v>520</v>
      </c>
      <c r="M25" s="1">
        <v>4</v>
      </c>
      <c r="N25" s="1">
        <v>5</v>
      </c>
      <c r="O25" s="1">
        <v>2</v>
      </c>
      <c r="P25" s="1">
        <v>1</v>
      </c>
      <c r="Z25" s="1">
        <v>5</v>
      </c>
      <c r="AA25" s="1">
        <f t="shared" si="23"/>
        <v>1</v>
      </c>
      <c r="AB25" s="1">
        <f t="shared" si="10"/>
        <v>520</v>
      </c>
      <c r="AC25" s="1">
        <f t="shared" si="11"/>
        <v>480</v>
      </c>
      <c r="AD25" s="1">
        <f t="shared" si="12"/>
        <v>1000</v>
      </c>
      <c r="AT25" s="1">
        <v>5</v>
      </c>
      <c r="AU25" s="1">
        <f t="shared" si="22"/>
        <v>0</v>
      </c>
      <c r="AV25" s="4">
        <f t="shared" si="0"/>
        <v>520</v>
      </c>
      <c r="AW25" s="1">
        <f t="shared" si="1"/>
        <v>800</v>
      </c>
      <c r="AX25" s="1">
        <f>AV25+AW25</f>
        <v>1320</v>
      </c>
      <c r="BX25" s="2">
        <v>1</v>
      </c>
      <c r="BY25" s="7">
        <v>480</v>
      </c>
      <c r="BZ25" s="2">
        <v>3</v>
      </c>
      <c r="CA25" s="7"/>
      <c r="CB25" s="9">
        <v>0</v>
      </c>
      <c r="CC25" s="7"/>
    </row>
    <row r="26" spans="2:81" x14ac:dyDescent="0.25">
      <c r="B26" s="3">
        <f t="shared" si="20"/>
        <v>7</v>
      </c>
      <c r="C26" s="3">
        <v>120</v>
      </c>
      <c r="I26" s="1">
        <v>3</v>
      </c>
      <c r="J26" s="1">
        <f t="shared" ref="J26:J29" si="24">$H$25-I26</f>
        <v>3</v>
      </c>
      <c r="K26" s="1">
        <f t="shared" si="8"/>
        <v>480</v>
      </c>
      <c r="Z26" s="1">
        <v>6</v>
      </c>
      <c r="AA26" s="1">
        <f t="shared" si="23"/>
        <v>0</v>
      </c>
      <c r="AB26" s="1">
        <f t="shared" si="10"/>
        <v>410</v>
      </c>
      <c r="AC26" s="1">
        <f t="shared" si="11"/>
        <v>320</v>
      </c>
      <c r="AD26" s="1">
        <f t="shared" si="12"/>
        <v>730</v>
      </c>
      <c r="BX26" s="7">
        <v>2</v>
      </c>
      <c r="BY26" s="7">
        <v>520</v>
      </c>
      <c r="BZ26" s="7">
        <v>4</v>
      </c>
      <c r="CA26" s="7"/>
      <c r="CB26" s="7">
        <v>0</v>
      </c>
      <c r="CC26" s="7"/>
    </row>
    <row r="27" spans="2:81" x14ac:dyDescent="0.25">
      <c r="I27" s="1">
        <v>4</v>
      </c>
      <c r="J27" s="1">
        <f t="shared" si="24"/>
        <v>2</v>
      </c>
      <c r="K27" s="1">
        <f t="shared" si="8"/>
        <v>520</v>
      </c>
      <c r="X27" s="1">
        <v>4</v>
      </c>
      <c r="Y27" s="1">
        <f>X27+Y3</f>
        <v>7</v>
      </c>
      <c r="Z27" s="1">
        <v>3</v>
      </c>
      <c r="AA27" s="1">
        <f>$Y$27-Z27</f>
        <v>4</v>
      </c>
      <c r="AB27" s="1">
        <f t="shared" si="10"/>
        <v>480</v>
      </c>
      <c r="AC27" s="1">
        <f t="shared" si="11"/>
        <v>520</v>
      </c>
      <c r="AD27" s="1">
        <f t="shared" si="12"/>
        <v>1000</v>
      </c>
      <c r="AE27" s="1">
        <f>MAX(AD27:AD31)</f>
        <v>1040</v>
      </c>
      <c r="AF27" s="1">
        <v>4</v>
      </c>
      <c r="AG27" s="1">
        <v>5</v>
      </c>
      <c r="AH27" s="1">
        <v>3</v>
      </c>
      <c r="AI27" s="1">
        <v>2</v>
      </c>
      <c r="BX27" s="7">
        <v>3</v>
      </c>
      <c r="BY27" s="7">
        <v>520</v>
      </c>
      <c r="BZ27" s="7">
        <v>4</v>
      </c>
      <c r="CA27" s="7">
        <v>5</v>
      </c>
      <c r="CB27" s="7">
        <v>1</v>
      </c>
      <c r="CC27" s="7">
        <v>0</v>
      </c>
    </row>
    <row r="28" spans="2:81" x14ac:dyDescent="0.25">
      <c r="I28" s="1">
        <v>5</v>
      </c>
      <c r="J28" s="1">
        <f t="shared" si="24"/>
        <v>1</v>
      </c>
      <c r="K28" s="1">
        <f t="shared" si="8"/>
        <v>520</v>
      </c>
      <c r="Z28" s="1">
        <v>4</v>
      </c>
      <c r="AA28" s="1">
        <f t="shared" ref="AA28:AA31" si="25">$Y$27-Z28</f>
        <v>3</v>
      </c>
      <c r="AB28" s="1">
        <f t="shared" si="10"/>
        <v>520</v>
      </c>
      <c r="AC28" s="1">
        <f t="shared" si="11"/>
        <v>520</v>
      </c>
      <c r="AD28" s="1">
        <f t="shared" si="12"/>
        <v>1040</v>
      </c>
      <c r="BX28" s="7">
        <v>4</v>
      </c>
      <c r="BY28" s="7">
        <v>520</v>
      </c>
      <c r="BZ28" s="7">
        <v>4</v>
      </c>
      <c r="CA28" s="7">
        <v>5</v>
      </c>
      <c r="CB28" s="7">
        <v>2</v>
      </c>
      <c r="CC28" s="7">
        <v>1</v>
      </c>
    </row>
    <row r="29" spans="2:81" x14ac:dyDescent="0.25">
      <c r="I29" s="1">
        <v>6</v>
      </c>
      <c r="J29" s="1">
        <f t="shared" si="24"/>
        <v>0</v>
      </c>
      <c r="K29" s="1">
        <f t="shared" si="8"/>
        <v>410</v>
      </c>
      <c r="Z29" s="1">
        <v>5</v>
      </c>
      <c r="AA29" s="1">
        <f t="shared" si="25"/>
        <v>2</v>
      </c>
      <c r="AB29" s="1">
        <f t="shared" si="10"/>
        <v>520</v>
      </c>
      <c r="AC29" s="1">
        <f t="shared" si="11"/>
        <v>520</v>
      </c>
      <c r="AD29" s="1">
        <f t="shared" si="12"/>
        <v>1040</v>
      </c>
    </row>
    <row r="30" spans="2:81" x14ac:dyDescent="0.25">
      <c r="Z30" s="1">
        <v>6</v>
      </c>
      <c r="AA30" s="1">
        <f t="shared" si="25"/>
        <v>1</v>
      </c>
      <c r="AB30" s="1">
        <f t="shared" si="10"/>
        <v>410</v>
      </c>
      <c r="AC30" s="1">
        <f t="shared" si="11"/>
        <v>480</v>
      </c>
      <c r="AD30" s="1">
        <f t="shared" si="12"/>
        <v>890</v>
      </c>
    </row>
    <row r="31" spans="2:81" x14ac:dyDescent="0.25">
      <c r="Z31" s="1">
        <v>7</v>
      </c>
      <c r="AA31" s="1">
        <f t="shared" si="25"/>
        <v>0</v>
      </c>
      <c r="AB31" s="1">
        <f t="shared" si="10"/>
        <v>120</v>
      </c>
      <c r="AC31" s="1">
        <f t="shared" si="11"/>
        <v>320</v>
      </c>
      <c r="AD31" s="1">
        <f t="shared" si="12"/>
        <v>440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4" r:id="rId4">
          <objectPr defaultSize="0" autoPict="0" r:id="rId5">
            <anchor moveWithCells="1" sizeWithCells="1">
              <from>
                <xdr:col>15</xdr:col>
                <xdr:colOff>133350</xdr:colOff>
                <xdr:row>0</xdr:row>
                <xdr:rowOff>19050</xdr:rowOff>
              </from>
              <to>
                <xdr:col>22</xdr:col>
                <xdr:colOff>276225</xdr:colOff>
                <xdr:row>2</xdr:row>
                <xdr:rowOff>152400</xdr:rowOff>
              </to>
            </anchor>
          </objectPr>
        </oleObject>
      </mc:Choice>
      <mc:Fallback>
        <oleObject progId="Equation.DSMT4" shapeId="3074" r:id="rId4"/>
      </mc:Fallback>
    </mc:AlternateContent>
    <mc:AlternateContent xmlns:mc="http://schemas.openxmlformats.org/markup-compatibility/2006">
      <mc:Choice Requires="x14">
        <oleObject progId="Equation.DSMT4" shapeId="3075" r:id="rId6">
          <objectPr defaultSize="0" autoPict="0" r:id="rId7">
            <anchor moveWithCells="1" sizeWithCells="1">
              <from>
                <xdr:col>8</xdr:col>
                <xdr:colOff>133350</xdr:colOff>
                <xdr:row>0</xdr:row>
                <xdr:rowOff>19050</xdr:rowOff>
              </from>
              <to>
                <xdr:col>14</xdr:col>
                <xdr:colOff>190500</xdr:colOff>
                <xdr:row>2</xdr:row>
                <xdr:rowOff>142875</xdr:rowOff>
              </to>
            </anchor>
          </objectPr>
        </oleObject>
      </mc:Choice>
      <mc:Fallback>
        <oleObject progId="Equation.DSMT4" shapeId="3075" r:id="rId6"/>
      </mc:Fallback>
    </mc:AlternateContent>
    <mc:AlternateContent xmlns:mc="http://schemas.openxmlformats.org/markup-compatibility/2006">
      <mc:Choice Requires="x14">
        <oleObject progId="Equation.DSMT4" shapeId="3076" r:id="rId8">
          <objectPr defaultSize="0" autoPict="0" r:id="rId9">
            <anchor moveWithCells="1" sizeWithCells="1">
              <from>
                <xdr:col>27</xdr:col>
                <xdr:colOff>161925</xdr:colOff>
                <xdr:row>0</xdr:row>
                <xdr:rowOff>0</xdr:rowOff>
              </from>
              <to>
                <xdr:col>33</xdr:col>
                <xdr:colOff>495300</xdr:colOff>
                <xdr:row>2</xdr:row>
                <xdr:rowOff>123825</xdr:rowOff>
              </to>
            </anchor>
          </objectPr>
        </oleObject>
      </mc:Choice>
      <mc:Fallback>
        <oleObject progId="Equation.DSMT4" shapeId="3076" r:id="rId8"/>
      </mc:Fallback>
    </mc:AlternateContent>
    <mc:AlternateContent xmlns:mc="http://schemas.openxmlformats.org/markup-compatibility/2006">
      <mc:Choice Requires="x14">
        <oleObject progId="Equation.DSMT4" shapeId="3077" r:id="rId10">
          <objectPr defaultSize="0" autoPict="0" r:id="rId11">
            <anchor moveWithCells="1" sizeWithCells="1">
              <from>
                <xdr:col>47</xdr:col>
                <xdr:colOff>161925</xdr:colOff>
                <xdr:row>0</xdr:row>
                <xdr:rowOff>0</xdr:rowOff>
              </from>
              <to>
                <xdr:col>54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Equation.DSMT4" shapeId="3077" r:id="rId10"/>
      </mc:Fallback>
    </mc:AlternateContent>
    <mc:AlternateContent xmlns:mc="http://schemas.openxmlformats.org/markup-compatibility/2006">
      <mc:Choice Requires="x14">
        <oleObject progId="Equation.DSMT4" shapeId="3078" r:id="rId12">
          <objectPr defaultSize="0" autoPict="0" r:id="rId13">
            <anchor moveWithCells="1" sizeWithCells="1">
              <from>
                <xdr:col>66</xdr:col>
                <xdr:colOff>161925</xdr:colOff>
                <xdr:row>0</xdr:row>
                <xdr:rowOff>0</xdr:rowOff>
              </from>
              <to>
                <xdr:col>73</xdr:col>
                <xdr:colOff>66675</xdr:colOff>
                <xdr:row>2</xdr:row>
                <xdr:rowOff>123825</xdr:rowOff>
              </to>
            </anchor>
          </objectPr>
        </oleObject>
      </mc:Choice>
      <mc:Fallback>
        <oleObject progId="Equation.DSMT4" shapeId="3078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Reservoir Operation Problem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2015-02-21T15:19:50Z</dcterms:created>
  <dcterms:modified xsi:type="dcterms:W3CDTF">2015-03-05T10:56:42Z</dcterms:modified>
</cp:coreProperties>
</file>